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lox01.local\vallox\Yhteiset\Myynti\Ali\Tuotetietoa\250 vs 245\"/>
    </mc:Choice>
  </mc:AlternateContent>
  <bookViews>
    <workbookView xWindow="0" yWindow="0" windowWidth="23040" windowHeight="9192" activeTab="1"/>
  </bookViews>
  <sheets>
    <sheet name="Taul1" sheetId="1" r:id="rId1"/>
    <sheet name="Taul1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J22" i="3"/>
  <c r="J23" i="3"/>
  <c r="J20" i="3"/>
  <c r="G22" i="3" l="1"/>
  <c r="L22" i="3" s="1"/>
  <c r="G12" i="3"/>
  <c r="L12" i="3" s="1"/>
  <c r="G21" i="3"/>
  <c r="L21" i="3" s="1"/>
  <c r="G11" i="3"/>
  <c r="L11" i="3" s="1"/>
  <c r="G20" i="3"/>
  <c r="L20" i="3" s="1"/>
  <c r="G10" i="3"/>
  <c r="L10" i="3" s="1"/>
  <c r="D23" i="3"/>
  <c r="D24" i="3" s="1"/>
  <c r="D13" i="3"/>
  <c r="D14" i="3" s="1"/>
  <c r="B23" i="3"/>
  <c r="B13" i="3"/>
  <c r="D31" i="1"/>
  <c r="G13" i="3" l="1"/>
  <c r="G23" i="3"/>
  <c r="B14" i="3"/>
  <c r="G24" i="3"/>
  <c r="B24" i="3"/>
  <c r="F24" i="1"/>
  <c r="F25" i="1"/>
  <c r="F26" i="1"/>
  <c r="L23" i="3" l="1"/>
  <c r="L24" i="3" s="1"/>
  <c r="L13" i="3"/>
  <c r="L14" i="3" s="1"/>
  <c r="G14" i="3"/>
  <c r="D24" i="1"/>
  <c r="D25" i="1"/>
  <c r="D28" i="1" s="1"/>
  <c r="D26" i="1"/>
  <c r="D33" i="1" s="1"/>
  <c r="F33" i="1"/>
  <c r="F32" i="1"/>
  <c r="F31" i="1"/>
  <c r="D32" i="1"/>
  <c r="F13" i="1"/>
  <c r="F20" i="1"/>
  <c r="F21" i="1" s="1"/>
  <c r="D20" i="1"/>
  <c r="D21" i="1" s="1"/>
  <c r="F12" i="1"/>
  <c r="D12" i="1"/>
  <c r="D27" i="1" s="1"/>
  <c r="F27" i="1" l="1"/>
  <c r="D13" i="1"/>
  <c r="D34" i="1"/>
  <c r="D35" i="1" s="1"/>
  <c r="F28" i="1" l="1"/>
  <c r="F34" i="1"/>
  <c r="F35" i="1" s="1"/>
</calcChain>
</file>

<file path=xl/sharedStrings.xml><?xml version="1.0" encoding="utf-8"?>
<sst xmlns="http://schemas.openxmlformats.org/spreadsheetml/2006/main" count="160" uniqueCount="28">
  <si>
    <t>Ilmanvaihtokoneiden suuntaa-antavia energiankulutuksia</t>
  </si>
  <si>
    <t>Keski-Suomen säätiedot</t>
  </si>
  <si>
    <t>Tuloilman lämpötila +18°C</t>
  </si>
  <si>
    <t>Ilmavirta</t>
  </si>
  <si>
    <t>l/s</t>
  </si>
  <si>
    <t>Vallox 250</t>
  </si>
  <si>
    <t>IV-energiantarve</t>
  </si>
  <si>
    <t>kWh/v</t>
  </si>
  <si>
    <t>Puhallinenergia</t>
  </si>
  <si>
    <t>Jälkilämmitys (18°C)</t>
  </si>
  <si>
    <t>Etulämmitys</t>
  </si>
  <si>
    <t>Yhteensä</t>
  </si>
  <si>
    <t>Vallox 245 MV</t>
  </si>
  <si>
    <t>Energiansäästö 250 vs 245:</t>
  </si>
  <si>
    <t>Energiansäästö yhteensä</t>
  </si>
  <si>
    <t>Säästö €/v</t>
  </si>
  <si>
    <t>Energian hinta</t>
  </si>
  <si>
    <t xml:space="preserve"> c/kWh</t>
  </si>
  <si>
    <t>€/v</t>
  </si>
  <si>
    <t>Säästö yhteensä</t>
  </si>
  <si>
    <t>Primäärienergia</t>
  </si>
  <si>
    <t>Primäärienergia (kaukolämpö)</t>
  </si>
  <si>
    <t>Ilmavirta 100 l/s</t>
  </si>
  <si>
    <t>Ilmavirta 200 l/s</t>
  </si>
  <si>
    <t>vs.</t>
  </si>
  <si>
    <t>Energiansäästö</t>
  </si>
  <si>
    <t>=&gt;</t>
  </si>
  <si>
    <t>Energiansäästö rahassa (€/v)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</si>
</sst>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right" vertic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N19" sqref="N19"/>
    </sheetView>
  </sheetViews>
  <sheetFormatPr defaultRowHeight="14.4" x14ac:dyDescent="0.3"/>
  <cols>
    <col min="1" max="1" width="27.33203125" customWidth="1"/>
    <col min="2" max="2" width="3.77734375" customWidth="1"/>
  </cols>
  <sheetData>
    <row r="1" spans="1:7" x14ac:dyDescent="0.3">
      <c r="A1" s="2" t="s">
        <v>0</v>
      </c>
    </row>
    <row r="2" spans="1:7" x14ac:dyDescent="0.3">
      <c r="A2" s="2" t="s">
        <v>1</v>
      </c>
    </row>
    <row r="3" spans="1:7" x14ac:dyDescent="0.3">
      <c r="A3" s="2" t="s">
        <v>2</v>
      </c>
    </row>
    <row r="4" spans="1:7" x14ac:dyDescent="0.3">
      <c r="A4" s="1"/>
    </row>
    <row r="5" spans="1:7" x14ac:dyDescent="0.3">
      <c r="A5" s="3" t="s">
        <v>3</v>
      </c>
      <c r="D5" s="4">
        <v>100</v>
      </c>
      <c r="E5" s="3" t="s">
        <v>4</v>
      </c>
      <c r="F5" s="4">
        <v>200</v>
      </c>
      <c r="G5" s="3" t="s">
        <v>4</v>
      </c>
    </row>
    <row r="6" spans="1:7" x14ac:dyDescent="0.3">
      <c r="A6" s="3"/>
      <c r="D6" s="4"/>
      <c r="E6" s="3"/>
      <c r="F6" s="4"/>
      <c r="G6" s="3"/>
    </row>
    <row r="7" spans="1:7" x14ac:dyDescent="0.3">
      <c r="A7" s="5" t="s">
        <v>5</v>
      </c>
    </row>
    <row r="8" spans="1:7" x14ac:dyDescent="0.3">
      <c r="A8" s="3" t="s">
        <v>6</v>
      </c>
      <c r="D8" s="6">
        <v>6900</v>
      </c>
      <c r="E8" s="3" t="s">
        <v>7</v>
      </c>
      <c r="F8" s="6">
        <v>14500</v>
      </c>
      <c r="G8" s="3" t="s">
        <v>7</v>
      </c>
    </row>
    <row r="9" spans="1:7" x14ac:dyDescent="0.3">
      <c r="A9" s="3" t="s">
        <v>8</v>
      </c>
      <c r="D9" s="6">
        <v>2600</v>
      </c>
      <c r="E9" s="3" t="s">
        <v>7</v>
      </c>
      <c r="F9" s="6">
        <v>6500</v>
      </c>
      <c r="G9" s="3" t="s">
        <v>7</v>
      </c>
    </row>
    <row r="10" spans="1:7" x14ac:dyDescent="0.3">
      <c r="A10" s="3" t="s">
        <v>9</v>
      </c>
      <c r="D10" s="6">
        <v>1000</v>
      </c>
      <c r="E10" s="3" t="s">
        <v>7</v>
      </c>
      <c r="F10" s="6">
        <v>2100</v>
      </c>
      <c r="G10" s="3" t="s">
        <v>7</v>
      </c>
    </row>
    <row r="11" spans="1:7" x14ac:dyDescent="0.3">
      <c r="A11" s="3" t="s">
        <v>10</v>
      </c>
      <c r="D11" s="6">
        <v>1700</v>
      </c>
      <c r="E11" s="3" t="s">
        <v>7</v>
      </c>
      <c r="F11" s="6">
        <v>3600</v>
      </c>
      <c r="G11" s="3" t="s">
        <v>7</v>
      </c>
    </row>
    <row r="12" spans="1:7" x14ac:dyDescent="0.3">
      <c r="A12" s="3" t="s">
        <v>20</v>
      </c>
      <c r="D12" s="6">
        <f>D8-D10</f>
        <v>5900</v>
      </c>
      <c r="E12" s="3" t="s">
        <v>7</v>
      </c>
      <c r="F12" s="6">
        <f>F8-F10</f>
        <v>12400</v>
      </c>
      <c r="G12" s="3" t="s">
        <v>7</v>
      </c>
    </row>
    <row r="13" spans="1:7" x14ac:dyDescent="0.3">
      <c r="A13" s="9" t="s">
        <v>11</v>
      </c>
      <c r="D13" s="7">
        <f>SUM(D9:D12)</f>
        <v>11200</v>
      </c>
      <c r="E13" s="5" t="s">
        <v>7</v>
      </c>
      <c r="F13" s="7">
        <f>SUM(F9:F12)</f>
        <v>24600</v>
      </c>
      <c r="G13" s="5" t="s">
        <v>7</v>
      </c>
    </row>
    <row r="15" spans="1:7" x14ac:dyDescent="0.3">
      <c r="A15" s="5" t="s">
        <v>12</v>
      </c>
    </row>
    <row r="16" spans="1:7" x14ac:dyDescent="0.3">
      <c r="A16" s="3" t="s">
        <v>6</v>
      </c>
      <c r="D16" s="6">
        <v>3700</v>
      </c>
      <c r="E16" s="3" t="s">
        <v>7</v>
      </c>
      <c r="F16" s="6">
        <v>8500</v>
      </c>
      <c r="G16" s="3" t="s">
        <v>7</v>
      </c>
    </row>
    <row r="17" spans="1:7" x14ac:dyDescent="0.3">
      <c r="A17" s="3" t="s">
        <v>8</v>
      </c>
      <c r="D17" s="4">
        <v>500</v>
      </c>
      <c r="E17" s="3" t="s">
        <v>7</v>
      </c>
      <c r="F17" s="6">
        <v>1800</v>
      </c>
      <c r="G17" s="3" t="s">
        <v>7</v>
      </c>
    </row>
    <row r="18" spans="1:7" x14ac:dyDescent="0.3">
      <c r="A18" s="3" t="s">
        <v>9</v>
      </c>
      <c r="D18" s="4">
        <v>700</v>
      </c>
      <c r="E18" s="3" t="s">
        <v>7</v>
      </c>
      <c r="F18" s="6">
        <v>1500</v>
      </c>
      <c r="G18" s="3" t="s">
        <v>7</v>
      </c>
    </row>
    <row r="19" spans="1:7" x14ac:dyDescent="0.3">
      <c r="A19" s="3" t="s">
        <v>10</v>
      </c>
      <c r="D19" s="4">
        <v>0</v>
      </c>
      <c r="E19" s="3" t="s">
        <v>7</v>
      </c>
      <c r="F19" s="4">
        <v>0</v>
      </c>
      <c r="G19" s="3" t="s">
        <v>7</v>
      </c>
    </row>
    <row r="20" spans="1:7" x14ac:dyDescent="0.3">
      <c r="A20" s="3" t="s">
        <v>20</v>
      </c>
      <c r="D20" s="6">
        <f>D16-D18</f>
        <v>3000</v>
      </c>
      <c r="E20" s="3" t="s">
        <v>7</v>
      </c>
      <c r="F20" s="6">
        <f>F16-F18</f>
        <v>7000</v>
      </c>
      <c r="G20" s="3" t="s">
        <v>7</v>
      </c>
    </row>
    <row r="21" spans="1:7" x14ac:dyDescent="0.3">
      <c r="A21" s="5" t="s">
        <v>11</v>
      </c>
      <c r="D21" s="7">
        <f>SUM(D17:D20)</f>
        <v>4200</v>
      </c>
      <c r="E21" s="5" t="s">
        <v>7</v>
      </c>
      <c r="F21" s="7">
        <f>SUM(F17:F20)</f>
        <v>10300</v>
      </c>
      <c r="G21" s="5" t="s">
        <v>7</v>
      </c>
    </row>
    <row r="23" spans="1:7" x14ac:dyDescent="0.3">
      <c r="A23" s="5" t="s">
        <v>13</v>
      </c>
    </row>
    <row r="24" spans="1:7" x14ac:dyDescent="0.3">
      <c r="A24" s="3" t="s">
        <v>8</v>
      </c>
      <c r="D24" s="6">
        <f t="shared" ref="D24:D27" si="0">D9-D17</f>
        <v>2100</v>
      </c>
      <c r="E24" s="3" t="s">
        <v>7</v>
      </c>
      <c r="F24" s="6">
        <f t="shared" ref="F24:F27" si="1">F9-F17</f>
        <v>4700</v>
      </c>
      <c r="G24" s="3" t="s">
        <v>7</v>
      </c>
    </row>
    <row r="25" spans="1:7" x14ac:dyDescent="0.3">
      <c r="A25" s="3" t="s">
        <v>9</v>
      </c>
      <c r="D25" s="6">
        <f t="shared" si="0"/>
        <v>300</v>
      </c>
      <c r="E25" s="3" t="s">
        <v>7</v>
      </c>
      <c r="F25" s="6">
        <f t="shared" si="1"/>
        <v>600</v>
      </c>
      <c r="G25" s="3" t="s">
        <v>7</v>
      </c>
    </row>
    <row r="26" spans="1:7" x14ac:dyDescent="0.3">
      <c r="A26" s="3" t="s">
        <v>10</v>
      </c>
      <c r="D26" s="6">
        <f t="shared" si="0"/>
        <v>1700</v>
      </c>
      <c r="E26" s="3" t="s">
        <v>7</v>
      </c>
      <c r="F26" s="6">
        <f t="shared" si="1"/>
        <v>3600</v>
      </c>
      <c r="G26" s="3" t="s">
        <v>7</v>
      </c>
    </row>
    <row r="27" spans="1:7" x14ac:dyDescent="0.3">
      <c r="A27" s="3" t="s">
        <v>20</v>
      </c>
      <c r="D27" s="6">
        <f t="shared" si="0"/>
        <v>2900</v>
      </c>
      <c r="E27" s="3" t="s">
        <v>7</v>
      </c>
      <c r="F27" s="6">
        <f t="shared" si="1"/>
        <v>5400</v>
      </c>
      <c r="G27" s="3" t="s">
        <v>7</v>
      </c>
    </row>
    <row r="28" spans="1:7" x14ac:dyDescent="0.3">
      <c r="A28" s="5" t="s">
        <v>14</v>
      </c>
      <c r="D28" s="7">
        <f>SUM(D24:D27)</f>
        <v>7000</v>
      </c>
      <c r="E28" s="5" t="s">
        <v>7</v>
      </c>
      <c r="F28" s="7">
        <f>SUM(F24:F27)</f>
        <v>14300</v>
      </c>
      <c r="G28" s="5" t="s">
        <v>7</v>
      </c>
    </row>
    <row r="30" spans="1:7" x14ac:dyDescent="0.3">
      <c r="A30" s="5" t="s">
        <v>15</v>
      </c>
      <c r="B30" s="16" t="s">
        <v>16</v>
      </c>
      <c r="C30" s="16"/>
      <c r="D30" s="16"/>
    </row>
    <row r="31" spans="1:7" x14ac:dyDescent="0.3">
      <c r="A31" s="3" t="s">
        <v>8</v>
      </c>
      <c r="B31" s="4">
        <v>12</v>
      </c>
      <c r="C31" s="3" t="s">
        <v>17</v>
      </c>
      <c r="D31" s="4">
        <f>D24*B31/100</f>
        <v>252</v>
      </c>
      <c r="E31" s="3" t="s">
        <v>18</v>
      </c>
      <c r="F31" s="4">
        <f>F24*B31/100</f>
        <v>564</v>
      </c>
      <c r="G31" s="3" t="s">
        <v>18</v>
      </c>
    </row>
    <row r="32" spans="1:7" x14ac:dyDescent="0.3">
      <c r="A32" s="3" t="s">
        <v>9</v>
      </c>
      <c r="B32" s="4">
        <v>12</v>
      </c>
      <c r="C32" s="3" t="s">
        <v>17</v>
      </c>
      <c r="D32" s="4">
        <f>D25*B32/100</f>
        <v>36</v>
      </c>
      <c r="E32" s="3" t="s">
        <v>18</v>
      </c>
      <c r="F32" s="4">
        <f>F25*B32/100</f>
        <v>72</v>
      </c>
      <c r="G32" s="3" t="s">
        <v>18</v>
      </c>
    </row>
    <row r="33" spans="1:7" x14ac:dyDescent="0.3">
      <c r="A33" s="3" t="s">
        <v>10</v>
      </c>
      <c r="B33" s="4">
        <v>12</v>
      </c>
      <c r="C33" s="3" t="s">
        <v>17</v>
      </c>
      <c r="D33" s="4">
        <f>D26*B33/100</f>
        <v>204</v>
      </c>
      <c r="E33" s="3" t="s">
        <v>18</v>
      </c>
      <c r="F33" s="4">
        <f>F26*B33/100</f>
        <v>432</v>
      </c>
      <c r="G33" s="3" t="s">
        <v>18</v>
      </c>
    </row>
    <row r="34" spans="1:7" x14ac:dyDescent="0.3">
      <c r="A34" s="3" t="s">
        <v>21</v>
      </c>
      <c r="B34" s="4">
        <v>8</v>
      </c>
      <c r="C34" s="3" t="s">
        <v>17</v>
      </c>
      <c r="D34" s="4">
        <f>D27*B34/100</f>
        <v>232</v>
      </c>
      <c r="E34" s="3" t="s">
        <v>18</v>
      </c>
      <c r="F34" s="4">
        <f>F27*B34/100</f>
        <v>432</v>
      </c>
      <c r="G34" s="3" t="s">
        <v>18</v>
      </c>
    </row>
    <row r="35" spans="1:7" x14ac:dyDescent="0.3">
      <c r="A35" s="5" t="s">
        <v>19</v>
      </c>
      <c r="D35" s="8">
        <f>SUM(D31:D34)</f>
        <v>724</v>
      </c>
      <c r="E35" s="5" t="s">
        <v>18</v>
      </c>
      <c r="F35" s="8">
        <f>SUM(F31:F34)</f>
        <v>1500</v>
      </c>
      <c r="G35" s="5" t="s">
        <v>18</v>
      </c>
    </row>
  </sheetData>
  <mergeCells count="1"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" workbookViewId="0">
      <selection activeCell="G10" sqref="G10"/>
    </sheetView>
  </sheetViews>
  <sheetFormatPr defaultRowHeight="14.4" x14ac:dyDescent="0.3"/>
  <cols>
    <col min="1" max="1" width="20.21875" customWidth="1"/>
    <col min="2" max="2" width="12.33203125" customWidth="1"/>
    <col min="3" max="3" width="2.77734375" customWidth="1"/>
    <col min="4" max="4" width="12.44140625" bestFit="1" customWidth="1"/>
    <col min="7" max="7" width="8.33203125" customWidth="1"/>
    <col min="8" max="8" width="9.5546875" customWidth="1"/>
    <col min="9" max="9" width="3.77734375" customWidth="1"/>
    <col min="10" max="10" width="8.88671875" customWidth="1"/>
  </cols>
  <sheetData>
    <row r="1" spans="1:13" x14ac:dyDescent="0.3">
      <c r="A1" s="2" t="s">
        <v>0</v>
      </c>
    </row>
    <row r="2" spans="1:13" x14ac:dyDescent="0.3">
      <c r="A2" s="2" t="s">
        <v>1</v>
      </c>
    </row>
    <row r="3" spans="1:13" x14ac:dyDescent="0.3">
      <c r="A3" s="2" t="s">
        <v>2</v>
      </c>
    </row>
    <row r="4" spans="1:13" x14ac:dyDescent="0.3">
      <c r="A4" s="1"/>
    </row>
    <row r="5" spans="1:13" x14ac:dyDescent="0.3">
      <c r="C5" s="4"/>
      <c r="E5" s="3"/>
      <c r="F5" s="3"/>
      <c r="G5" s="3"/>
      <c r="H5" s="3"/>
      <c r="I5" s="3"/>
      <c r="J5" s="4"/>
      <c r="K5" s="3"/>
    </row>
    <row r="6" spans="1:13" ht="18" x14ac:dyDescent="0.3">
      <c r="A6" s="14" t="s">
        <v>22</v>
      </c>
      <c r="B6" s="4"/>
      <c r="C6" s="4"/>
      <c r="D6" s="4"/>
      <c r="E6" s="3"/>
      <c r="F6" s="3"/>
      <c r="G6" s="3"/>
      <c r="H6" s="3"/>
      <c r="I6" s="3"/>
      <c r="K6" s="3"/>
    </row>
    <row r="7" spans="1:13" x14ac:dyDescent="0.3">
      <c r="A7" s="4"/>
      <c r="B7" s="12" t="s">
        <v>5</v>
      </c>
      <c r="C7" s="10" t="s">
        <v>24</v>
      </c>
      <c r="D7" s="12" t="s">
        <v>12</v>
      </c>
      <c r="G7" s="17" t="s">
        <v>25</v>
      </c>
      <c r="H7" s="17"/>
      <c r="J7" s="17" t="s">
        <v>27</v>
      </c>
      <c r="K7" s="17"/>
      <c r="L7" s="17"/>
    </row>
    <row r="8" spans="1:13" x14ac:dyDescent="0.3">
      <c r="A8" s="4"/>
      <c r="B8" s="10"/>
      <c r="C8" s="10"/>
      <c r="D8" s="10"/>
      <c r="G8" s="12"/>
      <c r="H8" s="12"/>
      <c r="J8" s="16" t="s">
        <v>16</v>
      </c>
      <c r="K8" s="16"/>
      <c r="L8" s="16"/>
    </row>
    <row r="9" spans="1:13" x14ac:dyDescent="0.3">
      <c r="A9" s="3" t="s">
        <v>6</v>
      </c>
      <c r="B9" s="6">
        <v>6900</v>
      </c>
      <c r="C9" s="6"/>
      <c r="D9" s="6">
        <v>3700</v>
      </c>
      <c r="E9" s="3" t="s">
        <v>7</v>
      </c>
      <c r="F9" s="3"/>
      <c r="G9" s="3"/>
      <c r="H9" s="3"/>
      <c r="I9" s="3"/>
    </row>
    <row r="10" spans="1:13" x14ac:dyDescent="0.3">
      <c r="A10" s="3" t="s">
        <v>8</v>
      </c>
      <c r="B10" s="6">
        <v>2600</v>
      </c>
      <c r="C10" s="6"/>
      <c r="D10" s="4">
        <v>500</v>
      </c>
      <c r="E10" s="3" t="s">
        <v>7</v>
      </c>
      <c r="F10" s="13" t="s">
        <v>26</v>
      </c>
      <c r="G10" s="6">
        <f>B10-D10</f>
        <v>2100</v>
      </c>
      <c r="H10" s="3" t="s">
        <v>7</v>
      </c>
      <c r="I10" s="3"/>
      <c r="J10" s="18">
        <v>12</v>
      </c>
      <c r="K10" s="3" t="s">
        <v>17</v>
      </c>
      <c r="L10" s="4">
        <f>G10*J10/100</f>
        <v>252</v>
      </c>
      <c r="M10" s="3" t="s">
        <v>18</v>
      </c>
    </row>
    <row r="11" spans="1:13" x14ac:dyDescent="0.3">
      <c r="A11" s="3" t="s">
        <v>9</v>
      </c>
      <c r="B11" s="6">
        <v>1000</v>
      </c>
      <c r="C11" s="6"/>
      <c r="D11" s="4">
        <v>700</v>
      </c>
      <c r="E11" s="3" t="s">
        <v>7</v>
      </c>
      <c r="F11" s="13" t="s">
        <v>26</v>
      </c>
      <c r="G11" s="6">
        <f>B11-D11</f>
        <v>300</v>
      </c>
      <c r="H11" s="3" t="s">
        <v>7</v>
      </c>
      <c r="I11" s="3"/>
      <c r="J11" s="18">
        <v>12</v>
      </c>
      <c r="K11" s="3" t="s">
        <v>17</v>
      </c>
      <c r="L11" s="4">
        <f>G11*J11/100</f>
        <v>36</v>
      </c>
      <c r="M11" s="3" t="s">
        <v>18</v>
      </c>
    </row>
    <row r="12" spans="1:13" x14ac:dyDescent="0.3">
      <c r="A12" s="3" t="s">
        <v>10</v>
      </c>
      <c r="B12" s="6">
        <v>1700</v>
      </c>
      <c r="C12" s="6"/>
      <c r="D12" s="4">
        <v>0</v>
      </c>
      <c r="E12" s="3" t="s">
        <v>7</v>
      </c>
      <c r="F12" s="13" t="s">
        <v>26</v>
      </c>
      <c r="G12" s="6">
        <f>B12-D12</f>
        <v>1700</v>
      </c>
      <c r="H12" s="3" t="s">
        <v>7</v>
      </c>
      <c r="I12" s="3"/>
      <c r="J12" s="18">
        <v>12</v>
      </c>
      <c r="K12" s="3" t="s">
        <v>17</v>
      </c>
      <c r="L12" s="4">
        <f>G12*J12/100</f>
        <v>204</v>
      </c>
      <c r="M12" s="3" t="s">
        <v>18</v>
      </c>
    </row>
    <row r="13" spans="1:13" x14ac:dyDescent="0.3">
      <c r="A13" s="3" t="s">
        <v>20</v>
      </c>
      <c r="B13" s="6">
        <f>B9-B11</f>
        <v>5900</v>
      </c>
      <c r="C13" s="6"/>
      <c r="D13" s="6">
        <f>D9-D11</f>
        <v>3000</v>
      </c>
      <c r="E13" s="3" t="s">
        <v>7</v>
      </c>
      <c r="F13" s="13" t="s">
        <v>26</v>
      </c>
      <c r="G13" s="6">
        <f>B13-D13</f>
        <v>2900</v>
      </c>
      <c r="H13" s="3" t="s">
        <v>7</v>
      </c>
      <c r="I13" s="3"/>
      <c r="J13" s="18">
        <v>8</v>
      </c>
      <c r="K13" s="3" t="s">
        <v>17</v>
      </c>
      <c r="L13" s="4">
        <f>G13*J13/100</f>
        <v>232</v>
      </c>
      <c r="M13" s="3" t="s">
        <v>18</v>
      </c>
    </row>
    <row r="14" spans="1:13" x14ac:dyDescent="0.3">
      <c r="A14" s="10" t="s">
        <v>11</v>
      </c>
      <c r="B14" s="7">
        <f>SUM(B10:B13)</f>
        <v>11200</v>
      </c>
      <c r="C14" s="7"/>
      <c r="D14" s="7">
        <f>SUM(D10:D13)</f>
        <v>4200</v>
      </c>
      <c r="E14" s="10" t="s">
        <v>7</v>
      </c>
      <c r="F14" s="13" t="s">
        <v>26</v>
      </c>
      <c r="G14" s="7">
        <f>SUM(G10:G13)</f>
        <v>7000</v>
      </c>
      <c r="H14" s="10" t="s">
        <v>7</v>
      </c>
      <c r="I14" s="10"/>
      <c r="L14" s="8">
        <f>SUM(L10:L13)</f>
        <v>724</v>
      </c>
      <c r="M14" s="10" t="s">
        <v>18</v>
      </c>
    </row>
    <row r="15" spans="1:13" x14ac:dyDescent="0.3">
      <c r="L15" s="8"/>
    </row>
    <row r="16" spans="1:13" ht="18" x14ac:dyDescent="0.35">
      <c r="A16" s="15" t="s">
        <v>23</v>
      </c>
    </row>
    <row r="17" spans="1:13" x14ac:dyDescent="0.3">
      <c r="A17" s="3"/>
      <c r="B17" s="12" t="s">
        <v>5</v>
      </c>
      <c r="C17" s="10" t="s">
        <v>24</v>
      </c>
      <c r="D17" s="12" t="s">
        <v>12</v>
      </c>
      <c r="G17" s="17" t="s">
        <v>25</v>
      </c>
      <c r="H17" s="17"/>
      <c r="J17" s="17" t="s">
        <v>27</v>
      </c>
      <c r="K17" s="17"/>
      <c r="L17" s="17"/>
    </row>
    <row r="18" spans="1:13" x14ac:dyDescent="0.3">
      <c r="A18" s="3"/>
      <c r="B18" s="10"/>
      <c r="C18" s="10"/>
      <c r="D18" s="10"/>
      <c r="G18" s="12"/>
      <c r="H18" s="12"/>
      <c r="J18" s="16" t="s">
        <v>16</v>
      </c>
      <c r="K18" s="16"/>
      <c r="L18" s="16"/>
    </row>
    <row r="19" spans="1:13" x14ac:dyDescent="0.3">
      <c r="A19" s="3" t="s">
        <v>6</v>
      </c>
      <c r="B19" s="6">
        <v>14500</v>
      </c>
      <c r="C19" s="6"/>
      <c r="D19" s="6">
        <v>8500</v>
      </c>
      <c r="E19" s="3" t="s">
        <v>7</v>
      </c>
      <c r="F19" s="3"/>
      <c r="G19" s="3"/>
      <c r="H19" s="3"/>
      <c r="I19" s="3"/>
      <c r="K19" s="3"/>
    </row>
    <row r="20" spans="1:13" x14ac:dyDescent="0.3">
      <c r="A20" s="3" t="s">
        <v>8</v>
      </c>
      <c r="B20" s="6">
        <v>6500</v>
      </c>
      <c r="C20" s="4"/>
      <c r="D20" s="6">
        <v>1800</v>
      </c>
      <c r="E20" s="3" t="s">
        <v>7</v>
      </c>
      <c r="F20" s="13" t="s">
        <v>26</v>
      </c>
      <c r="G20" s="6">
        <f>B20-D20</f>
        <v>4700</v>
      </c>
      <c r="H20" s="3" t="s">
        <v>7</v>
      </c>
      <c r="I20" s="3"/>
      <c r="J20" s="4">
        <f>J10</f>
        <v>12</v>
      </c>
      <c r="K20" s="3" t="s">
        <v>17</v>
      </c>
      <c r="L20" s="4">
        <f>G20*J20/100</f>
        <v>564</v>
      </c>
      <c r="M20" s="3" t="s">
        <v>18</v>
      </c>
    </row>
    <row r="21" spans="1:13" x14ac:dyDescent="0.3">
      <c r="A21" s="3" t="s">
        <v>9</v>
      </c>
      <c r="B21" s="6">
        <v>2100</v>
      </c>
      <c r="C21" s="4"/>
      <c r="D21" s="6">
        <v>1500</v>
      </c>
      <c r="E21" s="3" t="s">
        <v>7</v>
      </c>
      <c r="F21" s="13" t="s">
        <v>26</v>
      </c>
      <c r="G21" s="6">
        <f>B21-D21</f>
        <v>600</v>
      </c>
      <c r="H21" s="3" t="s">
        <v>7</v>
      </c>
      <c r="I21" s="3"/>
      <c r="J21" s="4">
        <f t="shared" ref="J21:J23" si="0">J11</f>
        <v>12</v>
      </c>
      <c r="K21" s="3" t="s">
        <v>17</v>
      </c>
      <c r="L21" s="4">
        <f>G21*J21/100</f>
        <v>72</v>
      </c>
      <c r="M21" s="3" t="s">
        <v>18</v>
      </c>
    </row>
    <row r="22" spans="1:13" x14ac:dyDescent="0.3">
      <c r="A22" s="3" t="s">
        <v>10</v>
      </c>
      <c r="B22" s="6">
        <v>3600</v>
      </c>
      <c r="C22" s="4"/>
      <c r="D22" s="4">
        <v>0</v>
      </c>
      <c r="E22" s="3" t="s">
        <v>7</v>
      </c>
      <c r="F22" s="13" t="s">
        <v>26</v>
      </c>
      <c r="G22" s="6">
        <f>B22-D22</f>
        <v>3600</v>
      </c>
      <c r="H22" s="3" t="s">
        <v>7</v>
      </c>
      <c r="I22" s="3"/>
      <c r="J22" s="4">
        <f t="shared" si="0"/>
        <v>12</v>
      </c>
      <c r="K22" s="3" t="s">
        <v>17</v>
      </c>
      <c r="L22" s="4">
        <f>G22*J22/100</f>
        <v>432</v>
      </c>
      <c r="M22" s="3" t="s">
        <v>18</v>
      </c>
    </row>
    <row r="23" spans="1:13" x14ac:dyDescent="0.3">
      <c r="A23" s="3" t="s">
        <v>20</v>
      </c>
      <c r="B23" s="6">
        <f>B19-B21</f>
        <v>12400</v>
      </c>
      <c r="C23" s="6"/>
      <c r="D23" s="6">
        <f>D19-D21</f>
        <v>7000</v>
      </c>
      <c r="E23" s="3" t="s">
        <v>7</v>
      </c>
      <c r="F23" s="13" t="s">
        <v>26</v>
      </c>
      <c r="G23" s="6">
        <f>B23-D23</f>
        <v>5400</v>
      </c>
      <c r="H23" s="3" t="s">
        <v>7</v>
      </c>
      <c r="I23" s="3"/>
      <c r="J23" s="4">
        <f t="shared" si="0"/>
        <v>8</v>
      </c>
      <c r="K23" s="3" t="s">
        <v>17</v>
      </c>
      <c r="L23" s="4">
        <f>G23*J23/100</f>
        <v>432</v>
      </c>
      <c r="M23" s="3" t="s">
        <v>18</v>
      </c>
    </row>
    <row r="24" spans="1:13" x14ac:dyDescent="0.3">
      <c r="A24" s="10" t="s">
        <v>11</v>
      </c>
      <c r="B24" s="7">
        <f>SUM(B20:B23)</f>
        <v>24600</v>
      </c>
      <c r="C24" s="7"/>
      <c r="D24" s="7">
        <f>SUM(D20:D23)</f>
        <v>10300</v>
      </c>
      <c r="E24" s="10" t="s">
        <v>7</v>
      </c>
      <c r="F24" s="13" t="s">
        <v>26</v>
      </c>
      <c r="G24" s="7">
        <f>SUM(G20:G23)</f>
        <v>14300</v>
      </c>
      <c r="H24" s="10" t="s">
        <v>7</v>
      </c>
      <c r="I24" s="10"/>
      <c r="L24" s="8">
        <f>SUM(L20:L23)</f>
        <v>1500</v>
      </c>
      <c r="M24" s="10" t="s">
        <v>18</v>
      </c>
    </row>
    <row r="26" spans="1:13" x14ac:dyDescent="0.3">
      <c r="A26" s="10"/>
      <c r="B26" s="11"/>
      <c r="C26" s="11"/>
      <c r="D26" s="11"/>
    </row>
    <row r="27" spans="1:13" x14ac:dyDescent="0.3">
      <c r="C27" s="6"/>
      <c r="F27" s="3"/>
      <c r="G27" s="3"/>
      <c r="H27" s="3"/>
      <c r="I27" s="3"/>
      <c r="K27" s="3"/>
    </row>
    <row r="29" spans="1:13" x14ac:dyDescent="0.3">
      <c r="A29" s="10"/>
      <c r="B29" s="10"/>
      <c r="C29" s="10"/>
      <c r="D29" s="10"/>
    </row>
    <row r="30" spans="1:13" x14ac:dyDescent="0.3">
      <c r="A30" s="3"/>
      <c r="B30" s="4"/>
      <c r="C30" s="4"/>
      <c r="D30" s="4"/>
      <c r="E30" s="3"/>
      <c r="F30" s="3"/>
      <c r="G30" s="3"/>
      <c r="H30" s="3"/>
      <c r="I30" s="3"/>
    </row>
    <row r="31" spans="1:13" x14ac:dyDescent="0.3">
      <c r="A31" s="3"/>
      <c r="B31" s="4"/>
      <c r="C31" s="4"/>
      <c r="D31" s="4"/>
      <c r="E31" s="3"/>
      <c r="F31" s="3"/>
      <c r="G31" s="3"/>
      <c r="H31" s="3"/>
      <c r="I31" s="3"/>
    </row>
    <row r="32" spans="1:13" x14ac:dyDescent="0.3">
      <c r="A32" s="3"/>
      <c r="B32" s="4"/>
      <c r="C32" s="4"/>
      <c r="D32" s="4"/>
      <c r="E32" s="3"/>
      <c r="F32" s="3"/>
      <c r="G32" s="3"/>
      <c r="H32" s="3"/>
      <c r="I32" s="3"/>
    </row>
    <row r="33" spans="1:9" x14ac:dyDescent="0.3">
      <c r="A33" s="3"/>
      <c r="B33" s="4"/>
      <c r="C33" s="4"/>
      <c r="D33" s="4"/>
      <c r="E33" s="3"/>
      <c r="F33" s="3"/>
      <c r="G33" s="3"/>
      <c r="H33" s="3"/>
      <c r="I33" s="3"/>
    </row>
    <row r="34" spans="1:9" x14ac:dyDescent="0.3">
      <c r="A34" s="10"/>
      <c r="B34" s="8"/>
      <c r="C34" s="8"/>
      <c r="D34" s="8"/>
      <c r="E34" s="10"/>
      <c r="F34" s="10"/>
      <c r="G34" s="10"/>
      <c r="H34" s="10"/>
      <c r="I34" s="10"/>
    </row>
  </sheetData>
  <sheetProtection algorithmName="SHA-512" hashValue="v7GZsakiG0EjOQLdUSEvhKMPahfDqwoJnJoWtGJg/5CV8imQq8bb7e8R8EGkhNVp9HG6YmIwkHGo68WQ33FnJg==" saltValue="Fc5J+pw1ElyQg0hk9LZyCA==" spinCount="100000" sheet="1" objects="1" scenarios="1"/>
  <mergeCells count="6">
    <mergeCell ref="J18:L18"/>
    <mergeCell ref="J7:L7"/>
    <mergeCell ref="J17:L17"/>
    <mergeCell ref="G7:H7"/>
    <mergeCell ref="G17:H17"/>
    <mergeCell ref="J8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Taul1 (2)</vt:lpstr>
    </vt:vector>
  </TitlesOfParts>
  <Company>Vallox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AA. Aaltonen</dc:creator>
  <cp:lastModifiedBy>Ali AA. Aaltonen</cp:lastModifiedBy>
  <dcterms:created xsi:type="dcterms:W3CDTF">2020-05-14T08:39:04Z</dcterms:created>
  <dcterms:modified xsi:type="dcterms:W3CDTF">2020-05-25T12:35:18Z</dcterms:modified>
</cp:coreProperties>
</file>